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795" windowHeight="7770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<sst xmlns="http://schemas.openxmlformats.org/spreadsheetml/2006/main" count="78" uniqueCount="41">
  <si>
    <t>院別</t>
  </si>
  <si>
    <t>系所別</t>
  </si>
  <si>
    <t>一年級</t>
  </si>
  <si>
    <t>二年級以上</t>
  </si>
  <si>
    <t>文學院</t>
  </si>
  <si>
    <t>中國文學系碩士班</t>
  </si>
  <si>
    <t>英美語文學系碩士班</t>
  </si>
  <si>
    <t>哲學研究所碩士班</t>
  </si>
  <si>
    <t>哲學碩士在職專班</t>
  </si>
  <si>
    <t>總計</t>
  </si>
  <si>
    <t>理學院</t>
  </si>
  <si>
    <t>數學系碩士班</t>
  </si>
  <si>
    <t>物理學系碩士班</t>
  </si>
  <si>
    <t>化學學系碩士班</t>
  </si>
  <si>
    <t>光電科學碩士在職專班</t>
  </si>
  <si>
    <t>天文研究所碩士班</t>
  </si>
  <si>
    <t>工學院</t>
  </si>
  <si>
    <t>化學工程學系碩士班</t>
  </si>
  <si>
    <t>土木工程學系碩士班</t>
  </si>
  <si>
    <t>機械工程學系碩士班</t>
  </si>
  <si>
    <t>管理學院</t>
  </si>
  <si>
    <t>企業管理學系碩士班</t>
  </si>
  <si>
    <t>資訊管理學系碩士班</t>
  </si>
  <si>
    <t>產業經濟研究所碩士班</t>
  </si>
  <si>
    <t>財務管理研究所</t>
  </si>
  <si>
    <t>工業管理研究所碩士班</t>
  </si>
  <si>
    <t>人力資源管理研究所碩士班</t>
  </si>
  <si>
    <t>管理學院高階企管碩士專班</t>
  </si>
  <si>
    <t>企業管理學系碩士在職專班</t>
  </si>
  <si>
    <t>資訊管理學系碩士在職專班</t>
  </si>
  <si>
    <t>資電學院</t>
  </si>
  <si>
    <t>電機工程學系碩士班</t>
  </si>
  <si>
    <t>地科學院</t>
  </si>
  <si>
    <t>大氣物理研究所碩士班</t>
  </si>
  <si>
    <t>地球物理研究所碩士班</t>
  </si>
  <si>
    <t>太空科學研究所碩士班</t>
  </si>
  <si>
    <t>應用地質研究所碩士班</t>
  </si>
  <si>
    <t>應用地質研究所碩士班</t>
  </si>
  <si>
    <t>總         計  ：</t>
  </si>
  <si>
    <t>各年級退學生人數</t>
  </si>
  <si>
    <t>國立中央大學九十學年度第二學期碩士班退學人數統計表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</si>
</sst>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_);[Red]\(0\)"/>
  </numFmts>
  <fonts count="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justify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e\Local%20Settings\Temporary%20Internet%20Files\Content.IE5\X7H0S234\90&#20043;2&#30889;&#22763;&#36864;&#23416;&#299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902退學生"/>
      <sheetName val="退學生（按年級）"/>
      <sheetName val="退學生（按系所）"/>
    </sheetNames>
    <sheetDataSet>
      <sheetData sheetId="0">
        <row r="4">
          <cell r="F4" t="str">
            <v>一  年  級</v>
          </cell>
        </row>
        <row r="5">
          <cell r="F5" t="str">
            <v>男</v>
          </cell>
          <cell r="G5" t="str">
            <v>女</v>
          </cell>
        </row>
        <row r="6">
          <cell r="F6">
            <v>299</v>
          </cell>
          <cell r="G6">
            <v>116</v>
          </cell>
        </row>
        <row r="7">
          <cell r="F7">
            <v>23</v>
          </cell>
          <cell r="G7">
            <v>47</v>
          </cell>
        </row>
        <row r="8">
          <cell r="F8">
            <v>4</v>
          </cell>
          <cell r="G8">
            <v>19</v>
          </cell>
        </row>
        <row r="9">
          <cell r="F9">
            <v>7</v>
          </cell>
          <cell r="G9">
            <v>10</v>
          </cell>
        </row>
        <row r="10">
          <cell r="F10">
            <v>12</v>
          </cell>
          <cell r="G10">
            <v>18</v>
          </cell>
        </row>
        <row r="11">
          <cell r="F11">
            <v>13</v>
          </cell>
          <cell r="G11">
            <v>2</v>
          </cell>
        </row>
        <row r="12">
          <cell r="F12">
            <v>13</v>
          </cell>
          <cell r="G12">
            <v>2</v>
          </cell>
        </row>
        <row r="13">
          <cell r="F13">
            <v>69</v>
          </cell>
          <cell r="G13">
            <v>12</v>
          </cell>
        </row>
        <row r="14">
          <cell r="F14">
            <v>29</v>
          </cell>
          <cell r="G14">
            <v>1</v>
          </cell>
        </row>
        <row r="15">
          <cell r="F15">
            <v>21</v>
          </cell>
          <cell r="G15">
            <v>1</v>
          </cell>
        </row>
        <row r="16">
          <cell r="F16">
            <v>19</v>
          </cell>
          <cell r="G16">
            <v>10</v>
          </cell>
        </row>
        <row r="17">
          <cell r="F17">
            <v>150</v>
          </cell>
          <cell r="G17">
            <v>47</v>
          </cell>
        </row>
        <row r="18">
          <cell r="F18">
            <v>54</v>
          </cell>
          <cell r="G18">
            <v>5</v>
          </cell>
        </row>
        <row r="19">
          <cell r="F19">
            <v>19</v>
          </cell>
          <cell r="G19">
            <v>9</v>
          </cell>
        </row>
        <row r="20">
          <cell r="F20">
            <v>25</v>
          </cell>
          <cell r="G20">
            <v>5</v>
          </cell>
        </row>
        <row r="21">
          <cell r="F21">
            <v>9</v>
          </cell>
          <cell r="G21">
            <v>1</v>
          </cell>
        </row>
        <row r="22">
          <cell r="G22">
            <v>2</v>
          </cell>
        </row>
        <row r="23">
          <cell r="G23">
            <v>13</v>
          </cell>
        </row>
        <row r="24">
          <cell r="G2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32">
      <selection activeCell="C4" sqref="C4:D40"/>
    </sheetView>
  </sheetViews>
  <sheetFormatPr defaultColWidth="9.00390625" defaultRowHeight="16.5"/>
  <cols>
    <col min="1" max="1" width="11.625" style="1" customWidth="1"/>
    <col min="2" max="2" width="36.125" style="4" customWidth="1"/>
    <col min="3" max="4" width="17.375" style="1" customWidth="1"/>
    <col min="5" max="16384" width="9.00390625" style="4" customWidth="1"/>
  </cols>
  <sheetData>
    <row r="1" spans="1:4" s="12" customFormat="1" ht="42.75" customHeight="1" thickBot="1">
      <c r="A1" s="20" t="s">
        <v>40</v>
      </c>
      <c r="B1" s="20"/>
      <c r="C1" s="20"/>
      <c r="D1" s="20"/>
    </row>
    <row r="2" spans="1:4" s="2" customFormat="1" ht="22.5" customHeight="1">
      <c r="A2" s="13" t="s">
        <v>0</v>
      </c>
      <c r="B2" s="15" t="s">
        <v>1</v>
      </c>
      <c r="C2" s="17" t="s">
        <v>39</v>
      </c>
      <c r="D2" s="17"/>
    </row>
    <row r="3" spans="1:8" s="5" customFormat="1" ht="22.5" customHeight="1">
      <c r="A3" s="14"/>
      <c r="B3" s="16"/>
      <c r="C3" s="3" t="s">
        <v>2</v>
      </c>
      <c r="D3" s="3" t="s">
        <v>3</v>
      </c>
      <c r="E3" s="4"/>
      <c r="F3" s="4"/>
      <c r="G3" s="4"/>
      <c r="H3" s="2"/>
    </row>
    <row r="4" spans="1:8" ht="22.5" customHeight="1">
      <c r="A4" s="22" t="s">
        <v>4</v>
      </c>
      <c r="B4" s="6" t="s">
        <v>5</v>
      </c>
      <c r="C4" s="7">
        <f>COUNTIF('[1]Sheet1'!$G$2:$G$15,B4)</f>
        <v>0</v>
      </c>
      <c r="D4" s="7">
        <f>COUNTIF('[1]Sheet1'!$G$16:$G$24,B4)</f>
        <v>0</v>
      </c>
      <c r="H4" s="5"/>
    </row>
    <row r="5" spans="1:4" ht="22.5" customHeight="1">
      <c r="A5" s="25"/>
      <c r="B5" s="6" t="s">
        <v>6</v>
      </c>
      <c r="C5" s="7">
        <f>COUNTIF('[1]Sheet1'!$G$2:$G$15,B5)</f>
        <v>0</v>
      </c>
      <c r="D5" s="7">
        <f>COUNTIF('[1]Sheet1'!$G$16:$G$24,B5)</f>
        <v>0</v>
      </c>
    </row>
    <row r="6" spans="1:4" ht="22.5" customHeight="1">
      <c r="A6" s="25"/>
      <c r="B6" s="6" t="s">
        <v>7</v>
      </c>
      <c r="C6" s="7">
        <f>COUNTIF('[1]Sheet1'!$G$1:$G$9,B6)</f>
        <v>0</v>
      </c>
      <c r="D6" s="7">
        <f>COUNTIF('[1]Sheet1'!$G$10:$G$21,B6)</f>
        <v>1</v>
      </c>
    </row>
    <row r="7" spans="1:4" ht="22.5" customHeight="1">
      <c r="A7" s="25"/>
      <c r="B7" s="6" t="s">
        <v>7</v>
      </c>
      <c r="C7" s="7">
        <f>COUNTIF('[1]Sheet1'!$G$1:$G$9,B7)</f>
        <v>0</v>
      </c>
      <c r="D7" s="7">
        <f>COUNTIF('[1]Sheet1'!$G$10:$G$21,B7)</f>
        <v>1</v>
      </c>
    </row>
    <row r="8" spans="1:4" ht="22.5" customHeight="1">
      <c r="A8" s="25"/>
      <c r="B8" s="6" t="s">
        <v>7</v>
      </c>
      <c r="C8" s="7">
        <f>COUNTIF('[1]Sheet1'!$G$1:$G$9,B8)</f>
        <v>0</v>
      </c>
      <c r="D8" s="7">
        <f>COUNTIF('[1]Sheet1'!$G$10:$G$21,B8)</f>
        <v>1</v>
      </c>
    </row>
    <row r="9" spans="1:4" ht="22.5" customHeight="1">
      <c r="A9" s="25"/>
      <c r="B9" s="6" t="s">
        <v>8</v>
      </c>
      <c r="C9" s="7">
        <f>COUNTIF('[1]Sheet1'!$G$1:$G$9,B9)</f>
        <v>1</v>
      </c>
      <c r="D9" s="7">
        <f>COUNTIF('[1]Sheet1'!$G$10:$G$21,B9)</f>
        <v>0</v>
      </c>
    </row>
    <row r="10" spans="1:5" ht="22.5" customHeight="1">
      <c r="A10" s="26"/>
      <c r="B10" s="8" t="s">
        <v>9</v>
      </c>
      <c r="C10" s="9">
        <f>SUM(C6,C9)</f>
        <v>1</v>
      </c>
      <c r="D10" s="9">
        <f>SUM(D6,D9)</f>
        <v>1</v>
      </c>
      <c r="E10" s="5"/>
    </row>
    <row r="11" spans="1:7" ht="22.5" customHeight="1">
      <c r="A11" s="22" t="s">
        <v>10</v>
      </c>
      <c r="B11" s="6" t="s">
        <v>11</v>
      </c>
      <c r="C11" s="7">
        <f>COUNTIF('[1]Sheet1'!$F$2:$F$4,B11)</f>
        <v>0</v>
      </c>
      <c r="D11" s="7">
        <f>COUNTIF('[1]Sheet1'!$F$5:$F$21,B11)</f>
        <v>0</v>
      </c>
      <c r="F11" s="5"/>
      <c r="G11" s="5"/>
    </row>
    <row r="12" spans="1:4" ht="22.5" customHeight="1">
      <c r="A12" s="25"/>
      <c r="B12" s="6" t="s">
        <v>12</v>
      </c>
      <c r="C12" s="7">
        <f>COUNTIF('[1]Sheet1'!$G$1:$G$9,B12)</f>
        <v>0</v>
      </c>
      <c r="D12" s="7">
        <f>COUNTIF('[1]Sheet1'!$G$10:$G$21,B12)</f>
        <v>1</v>
      </c>
    </row>
    <row r="13" spans="1:4" ht="22.5" customHeight="1">
      <c r="A13" s="25"/>
      <c r="B13" s="6" t="s">
        <v>13</v>
      </c>
      <c r="C13" s="7">
        <f>COUNTIF('[1]Sheet1'!$G$1:$G$9,B13)</f>
        <v>1</v>
      </c>
      <c r="D13" s="7">
        <f>COUNTIF('[1]Sheet1'!$G$10:$G$21,B13)</f>
        <v>0</v>
      </c>
    </row>
    <row r="14" spans="1:4" ht="22.5" customHeight="1">
      <c r="A14" s="25"/>
      <c r="B14" s="4" t="s">
        <v>14</v>
      </c>
      <c r="C14" s="7">
        <f>COUNTIF('[1]Sheet1'!$G$1:$G$9,B14)</f>
        <v>0</v>
      </c>
      <c r="D14" s="7">
        <f>COUNTIF('[1]Sheet1'!$G$10:$G$21,B14)</f>
        <v>1</v>
      </c>
    </row>
    <row r="15" spans="1:4" ht="22.5" customHeight="1">
      <c r="A15" s="25"/>
      <c r="B15" s="6" t="s">
        <v>15</v>
      </c>
      <c r="C15" s="7">
        <f>COUNTIF('[1]Sheet1'!$G$1:$G$9,B15)</f>
        <v>1</v>
      </c>
      <c r="D15" s="7">
        <f>COUNTIF('[1]Sheet1'!$G$10:$G$21,B15)</f>
        <v>0</v>
      </c>
    </row>
    <row r="16" spans="1:4" ht="22.5" customHeight="1">
      <c r="A16" s="26"/>
      <c r="B16" s="8" t="s">
        <v>9</v>
      </c>
      <c r="C16" s="9">
        <f>SUM(C12:C15)</f>
        <v>2</v>
      </c>
      <c r="D16" s="9">
        <f>SUM(D12:D15)</f>
        <v>2</v>
      </c>
    </row>
    <row r="17" spans="1:4" ht="22.5" customHeight="1">
      <c r="A17" s="21" t="s">
        <v>16</v>
      </c>
      <c r="B17" s="6" t="s">
        <v>17</v>
      </c>
      <c r="C17" s="7">
        <f>COUNTIF('[1]Sheet1'!$G$2:$G$15,B17)</f>
        <v>0</v>
      </c>
      <c r="D17" s="7">
        <f>COUNTIF('[1]Sheet1'!$G$16:$G$24,B17)</f>
        <v>0</v>
      </c>
    </row>
    <row r="18" spans="1:4" ht="22.5" customHeight="1">
      <c r="A18" s="21"/>
      <c r="B18" s="6" t="s">
        <v>18</v>
      </c>
      <c r="C18" s="7">
        <f>COUNTIF('[1]Sheet1'!$G$1:$G$9,B18)</f>
        <v>1</v>
      </c>
      <c r="D18" s="7">
        <f>COUNTIF('[1]Sheet1'!$G$10:$G$21,B18)</f>
        <v>3</v>
      </c>
    </row>
    <row r="19" spans="1:4" ht="22.5" customHeight="1">
      <c r="A19" s="21"/>
      <c r="B19" s="4" t="s">
        <v>19</v>
      </c>
      <c r="C19" s="7">
        <f>COUNTIF('[1]Sheet1'!$G$1:$G$9,B19)</f>
        <v>0</v>
      </c>
      <c r="D19" s="7">
        <f>COUNTIF('[1]Sheet1'!$G$10:$G$21,B19)</f>
        <v>1</v>
      </c>
    </row>
    <row r="20" spans="1:4" ht="22.5" customHeight="1">
      <c r="A20" s="21"/>
      <c r="B20" s="8" t="s">
        <v>9</v>
      </c>
      <c r="C20" s="9">
        <f>SUM(C18:C19)</f>
        <v>1</v>
      </c>
      <c r="D20" s="9">
        <f>SUM(D17:D19)</f>
        <v>4</v>
      </c>
    </row>
    <row r="21" spans="1:4" ht="22.5" customHeight="1">
      <c r="A21" s="22" t="s">
        <v>20</v>
      </c>
      <c r="B21" s="6" t="s">
        <v>21</v>
      </c>
      <c r="C21" s="7">
        <f>COUNTIF('[1]Sheet1'!$G$1:$G$9,B21)</f>
        <v>0</v>
      </c>
      <c r="D21" s="7">
        <f>COUNTIF('[1]Sheet1'!$G$8:$G$13,B21)</f>
        <v>0</v>
      </c>
    </row>
    <row r="22" spans="1:4" ht="22.5" customHeight="1">
      <c r="A22" s="23"/>
      <c r="B22" s="6" t="s">
        <v>22</v>
      </c>
      <c r="C22" s="7">
        <f>COUNTIF('[1]Sheet1'!$G$2:$G$15,B22)</f>
        <v>0</v>
      </c>
      <c r="D22" s="7">
        <f>COUNTIF('[1]Sheet1'!$G$16:$G$24,B22)</f>
        <v>0</v>
      </c>
    </row>
    <row r="23" spans="1:4" ht="22.5" customHeight="1">
      <c r="A23" s="23"/>
      <c r="B23" s="6" t="s">
        <v>23</v>
      </c>
      <c r="C23" s="7">
        <f>COUNTIF('[1]Sheet1'!$G$1:$G$9,B23)</f>
        <v>2</v>
      </c>
      <c r="D23" s="7">
        <f>COUNTIF('[1]Sheet1'!$G$10:$G$21,B23)</f>
        <v>0</v>
      </c>
    </row>
    <row r="24" spans="1:4" ht="22.5" customHeight="1">
      <c r="A24" s="23"/>
      <c r="B24" s="6" t="s">
        <v>24</v>
      </c>
      <c r="C24" s="7">
        <f>COUNTIF('[1]Sheet1'!$G$1:$G$9,B24)</f>
        <v>0</v>
      </c>
      <c r="D24" s="7">
        <f>COUNTIF('[1]Sheet1'!$G$10:$G$21,B24)</f>
        <v>0</v>
      </c>
    </row>
    <row r="25" spans="1:4" ht="22.5" customHeight="1">
      <c r="A25" s="23"/>
      <c r="B25" s="6" t="s">
        <v>25</v>
      </c>
      <c r="C25" s="7">
        <f>COUNTIF('[1]Sheet1'!$G$1:$G$9,B25)</f>
        <v>0</v>
      </c>
      <c r="D25" s="7">
        <f>COUNTIF('[1]Sheet1'!$G$10:$G$21,B25)</f>
        <v>1</v>
      </c>
    </row>
    <row r="26" spans="1:4" ht="22.5" customHeight="1">
      <c r="A26" s="23"/>
      <c r="B26" s="6" t="s">
        <v>26</v>
      </c>
      <c r="C26" s="7">
        <f>COUNTIF('[1]Sheet1'!$G$1:$G$9,B26)</f>
        <v>0</v>
      </c>
      <c r="D26" s="7">
        <f>COUNTIF('[1]Sheet1'!$G$10:$G$21,B26)</f>
        <v>0</v>
      </c>
    </row>
    <row r="27" spans="1:4" ht="22.5" customHeight="1">
      <c r="A27" s="23"/>
      <c r="B27" s="6" t="s">
        <v>27</v>
      </c>
      <c r="C27" s="7">
        <f>COUNTIF('[1]Sheet1'!$G$1:$G$9,B27)</f>
        <v>1</v>
      </c>
      <c r="D27" s="7">
        <f>COUNTIF('[1]Sheet1'!$G$10:$G$21,B27)</f>
        <v>0</v>
      </c>
    </row>
    <row r="28" spans="1:4" ht="22.5" customHeight="1">
      <c r="A28" s="23"/>
      <c r="B28" s="6" t="s">
        <v>28</v>
      </c>
      <c r="C28" s="7">
        <f>COUNTIF('[1]Sheet1'!$G$1:$G$9,B28)</f>
        <v>1</v>
      </c>
      <c r="D28" s="7">
        <f>COUNTIF('[1]Sheet1'!$G$10:$G$21,B28)</f>
        <v>1</v>
      </c>
    </row>
    <row r="29" spans="1:4" ht="22.5" customHeight="1">
      <c r="A29" s="23"/>
      <c r="B29" s="6" t="s">
        <v>29</v>
      </c>
      <c r="C29" s="7">
        <f>COUNTIF('[1]Sheet1'!$G$2:$G$8,B29)</f>
        <v>0</v>
      </c>
      <c r="D29" s="7">
        <f>COUNTIF('[1]Sheet1'!$G$9:$G$21,B29)</f>
        <v>0</v>
      </c>
    </row>
    <row r="30" spans="1:4" ht="22.5" customHeight="1">
      <c r="A30" s="24"/>
      <c r="B30" s="8" t="s">
        <v>9</v>
      </c>
      <c r="C30" s="9">
        <f>SUM(C23,C25,C27:C28)</f>
        <v>4</v>
      </c>
      <c r="D30" s="9">
        <f>SUM(D23,D25,D27:D28)</f>
        <v>2</v>
      </c>
    </row>
    <row r="31" spans="1:4" ht="22.5" customHeight="1">
      <c r="A31" s="22" t="s">
        <v>30</v>
      </c>
      <c r="B31" s="6" t="s">
        <v>31</v>
      </c>
      <c r="C31" s="7">
        <f>COUNTIF('[1]Sheet1'!$G$1:$G$9,B31)</f>
        <v>0</v>
      </c>
      <c r="D31" s="7">
        <f>COUNTIF('[1]Sheet1'!$G$10:$G$21,B31)</f>
        <v>2</v>
      </c>
    </row>
    <row r="32" spans="1:4" ht="22.5" customHeight="1">
      <c r="A32" s="24"/>
      <c r="B32" s="8" t="s">
        <v>9</v>
      </c>
      <c r="C32" s="9">
        <f>SUM(C31)</f>
        <v>0</v>
      </c>
      <c r="D32" s="9">
        <f>SUM(D31)</f>
        <v>2</v>
      </c>
    </row>
    <row r="33" spans="1:4" s="10" customFormat="1" ht="22.5" customHeight="1">
      <c r="A33" s="22" t="s">
        <v>32</v>
      </c>
      <c r="B33" s="6" t="s">
        <v>33</v>
      </c>
      <c r="C33" s="7">
        <f>COUNTIF('[1]Sheet1'!$G$1:$G$9,B33)</f>
        <v>0</v>
      </c>
      <c r="D33" s="7">
        <f>COUNTIF('[1]Sheet1'!$G$10:$G$21,B33)</f>
        <v>1</v>
      </c>
    </row>
    <row r="34" spans="1:4" ht="22.5" customHeight="1">
      <c r="A34" s="23"/>
      <c r="B34" s="6" t="s">
        <v>34</v>
      </c>
      <c r="C34" s="7">
        <f>COUNTIF('[1]Sheet1'!$G$1:$G$9,B34)</f>
        <v>0</v>
      </c>
      <c r="D34" s="7">
        <f>COUNTIF('[1]Sheet1'!$G$10:$G$21,B34)</f>
        <v>0</v>
      </c>
    </row>
    <row r="35" spans="1:4" ht="22.5" customHeight="1">
      <c r="A35" s="23"/>
      <c r="B35" s="6" t="s">
        <v>35</v>
      </c>
      <c r="C35" s="7">
        <f>COUNTIF('[1]Sheet1'!$G$1:$G$9,B35)</f>
        <v>1</v>
      </c>
      <c r="D35" s="7">
        <f>COUNTIF('[1]Sheet1'!$G$10:$G$21,B35)</f>
        <v>0</v>
      </c>
    </row>
    <row r="36" spans="1:4" ht="22.5" customHeight="1">
      <c r="A36" s="23"/>
      <c r="B36" s="6" t="s">
        <v>36</v>
      </c>
      <c r="C36" s="7">
        <f>COUNTIF('[1]Sheet1'!$G$1:$G$9,B36)</f>
        <v>0</v>
      </c>
      <c r="D36" s="7">
        <f>COUNTIF('[1]Sheet1'!$G$8:$G$13,B36)</f>
        <v>0</v>
      </c>
    </row>
    <row r="37" spans="1:4" ht="22.5" customHeight="1">
      <c r="A37" s="23"/>
      <c r="B37" s="6" t="s">
        <v>37</v>
      </c>
      <c r="C37" s="7">
        <f>COUNTIF('[1]Sheet1'!$G$2:$G$15,B37)</f>
        <v>0</v>
      </c>
      <c r="D37" s="7">
        <f>COUNTIF('[1]Sheet1'!$G$16:$G$24,B37)</f>
        <v>0</v>
      </c>
    </row>
    <row r="38" spans="1:4" ht="22.5" customHeight="1">
      <c r="A38" s="23"/>
      <c r="B38" s="6"/>
      <c r="C38" s="7">
        <f>COUNTIF('[1]Sheet1'!$G$2:$G$8,B38)</f>
        <v>0</v>
      </c>
      <c r="D38" s="7">
        <f>COUNTIF('[1]Sheet1'!$G$9:$G$21,B38)</f>
        <v>0</v>
      </c>
    </row>
    <row r="39" spans="1:4" ht="22.5" customHeight="1">
      <c r="A39" s="24"/>
      <c r="B39" s="8" t="s">
        <v>9</v>
      </c>
      <c r="C39" s="9">
        <f>SUM(C35:C37)</f>
        <v>1</v>
      </c>
      <c r="D39" s="9">
        <f>SUM(D33,D35)</f>
        <v>1</v>
      </c>
    </row>
    <row r="40" spans="1:4" ht="22.5" customHeight="1" thickBot="1">
      <c r="A40" s="18" t="s">
        <v>38</v>
      </c>
      <c r="B40" s="19"/>
      <c r="C40" s="11">
        <f>SUM(C10,C16,C20,C30,C32,C39)</f>
        <v>9</v>
      </c>
      <c r="D40" s="11">
        <f>SUM(D10,D16,D20,D30,D32,D39)</f>
        <v>12</v>
      </c>
    </row>
  </sheetData>
  <mergeCells count="11">
    <mergeCell ref="A1:D1"/>
    <mergeCell ref="A17:A20"/>
    <mergeCell ref="A21:A30"/>
    <mergeCell ref="A31:A32"/>
    <mergeCell ref="A4:A10"/>
    <mergeCell ref="A11:A16"/>
    <mergeCell ref="A2:A3"/>
    <mergeCell ref="B2:B3"/>
    <mergeCell ref="C2:D2"/>
    <mergeCell ref="A40:B40"/>
    <mergeCell ref="A33:A3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" sqref="A1:D16384"/>
    </sheetView>
  </sheetViews>
  <sheetFormatPr defaultColWidth="9.00390625" defaultRowHeight="16.5"/>
  <cols>
    <col min="1" max="1" width="11.625" style="1" customWidth="1"/>
    <col min="2" max="2" width="36.125" style="4" customWidth="1"/>
    <col min="3" max="4" width="17.375" style="1" customWidth="1"/>
    <col min="5" max="16384" width="9.00390625" style="4" customWidth="1"/>
  </cols>
  <sheetData>
    <row r="1" spans="1:4" s="12" customFormat="1" ht="31.5" customHeight="1" thickBot="1">
      <c r="A1" s="20" t="s">
        <v>40</v>
      </c>
      <c r="B1" s="20"/>
      <c r="C1" s="20"/>
      <c r="D1" s="20"/>
    </row>
    <row r="2" spans="1:4" s="2" customFormat="1" ht="22.5" customHeight="1">
      <c r="A2" s="13" t="s">
        <v>0</v>
      </c>
      <c r="B2" s="15" t="s">
        <v>1</v>
      </c>
      <c r="C2" s="17" t="s">
        <v>39</v>
      </c>
      <c r="D2" s="17"/>
    </row>
    <row r="3" spans="1:8" s="5" customFormat="1" ht="22.5" customHeight="1">
      <c r="A3" s="14"/>
      <c r="B3" s="16"/>
      <c r="C3" s="3" t="s">
        <v>2</v>
      </c>
      <c r="D3" s="3" t="s">
        <v>3</v>
      </c>
      <c r="E3" s="4"/>
      <c r="F3" s="4"/>
      <c r="G3" s="4"/>
      <c r="H3" s="2"/>
    </row>
    <row r="4" spans="1:4" ht="22.5" customHeight="1">
      <c r="A4" s="25"/>
      <c r="B4" s="6" t="s">
        <v>7</v>
      </c>
      <c r="C4" s="7">
        <v>0</v>
      </c>
      <c r="D4" s="7">
        <v>1</v>
      </c>
    </row>
    <row r="5" spans="1:4" ht="22.5" customHeight="1">
      <c r="A5" s="25"/>
      <c r="B5" s="6" t="s">
        <v>8</v>
      </c>
      <c r="C5" s="7">
        <v>1</v>
      </c>
      <c r="D5" s="7">
        <v>0</v>
      </c>
    </row>
    <row r="6" spans="1:5" ht="22.5" customHeight="1">
      <c r="A6" s="26"/>
      <c r="B6" s="8" t="s">
        <v>9</v>
      </c>
      <c r="C6" s="9">
        <v>1</v>
      </c>
      <c r="D6" s="9">
        <v>1</v>
      </c>
      <c r="E6" s="5"/>
    </row>
    <row r="7" spans="1:4" ht="22.5" customHeight="1">
      <c r="A7" s="25"/>
      <c r="B7" s="6" t="s">
        <v>12</v>
      </c>
      <c r="C7" s="7">
        <v>0</v>
      </c>
      <c r="D7" s="7">
        <v>1</v>
      </c>
    </row>
    <row r="8" spans="1:4" ht="22.5" customHeight="1">
      <c r="A8" s="25"/>
      <c r="B8" s="6" t="s">
        <v>13</v>
      </c>
      <c r="C8" s="7">
        <v>1</v>
      </c>
      <c r="D8" s="7">
        <v>0</v>
      </c>
    </row>
    <row r="9" spans="1:4" ht="22.5" customHeight="1">
      <c r="A9" s="25"/>
      <c r="B9" s="4" t="s">
        <v>14</v>
      </c>
      <c r="C9" s="7">
        <v>0</v>
      </c>
      <c r="D9" s="7">
        <v>1</v>
      </c>
    </row>
    <row r="10" spans="1:4" ht="22.5" customHeight="1">
      <c r="A10" s="25"/>
      <c r="B10" s="6" t="s">
        <v>15</v>
      </c>
      <c r="C10" s="7">
        <v>1</v>
      </c>
      <c r="D10" s="7">
        <v>0</v>
      </c>
    </row>
    <row r="11" spans="1:4" ht="22.5" customHeight="1">
      <c r="A11" s="26"/>
      <c r="B11" s="8" t="s">
        <v>9</v>
      </c>
      <c r="C11" s="9">
        <v>2</v>
      </c>
      <c r="D11" s="9">
        <v>2</v>
      </c>
    </row>
    <row r="12" spans="1:4" ht="22.5" customHeight="1">
      <c r="A12" s="21"/>
      <c r="B12" s="6" t="s">
        <v>18</v>
      </c>
      <c r="C12" s="7">
        <v>1</v>
      </c>
      <c r="D12" s="7">
        <v>3</v>
      </c>
    </row>
    <row r="13" spans="1:4" ht="22.5" customHeight="1">
      <c r="A13" s="21"/>
      <c r="B13" s="4" t="s">
        <v>19</v>
      </c>
      <c r="C13" s="7">
        <v>0</v>
      </c>
      <c r="D13" s="7">
        <v>1</v>
      </c>
    </row>
    <row r="14" spans="1:4" ht="22.5" customHeight="1">
      <c r="A14" s="21"/>
      <c r="B14" s="8" t="s">
        <v>9</v>
      </c>
      <c r="C14" s="9">
        <v>1</v>
      </c>
      <c r="D14" s="9">
        <v>4</v>
      </c>
    </row>
    <row r="15" spans="1:4" ht="22.5" customHeight="1">
      <c r="A15" s="23"/>
      <c r="B15" s="6" t="s">
        <v>23</v>
      </c>
      <c r="C15" s="7">
        <v>2</v>
      </c>
      <c r="D15" s="7">
        <v>0</v>
      </c>
    </row>
    <row r="16" spans="1:4" ht="22.5" customHeight="1">
      <c r="A16" s="23"/>
      <c r="B16" s="6" t="s">
        <v>25</v>
      </c>
      <c r="C16" s="7">
        <v>0</v>
      </c>
      <c r="D16" s="7">
        <v>1</v>
      </c>
    </row>
    <row r="17" spans="1:4" ht="22.5" customHeight="1">
      <c r="A17" s="23"/>
      <c r="B17" s="6" t="s">
        <v>27</v>
      </c>
      <c r="C17" s="7">
        <v>1</v>
      </c>
      <c r="D17" s="7">
        <v>0</v>
      </c>
    </row>
    <row r="18" spans="1:4" ht="22.5" customHeight="1">
      <c r="A18" s="23"/>
      <c r="B18" s="6" t="s">
        <v>28</v>
      </c>
      <c r="C18" s="7">
        <v>1</v>
      </c>
      <c r="D18" s="7">
        <v>1</v>
      </c>
    </row>
    <row r="19" spans="1:4" ht="22.5" customHeight="1">
      <c r="A19" s="24"/>
      <c r="B19" s="8" t="s">
        <v>9</v>
      </c>
      <c r="C19" s="9">
        <v>4</v>
      </c>
      <c r="D19" s="9">
        <v>2</v>
      </c>
    </row>
    <row r="20" spans="1:4" ht="22.5" customHeight="1">
      <c r="A20" s="22" t="s">
        <v>30</v>
      </c>
      <c r="B20" s="6" t="s">
        <v>31</v>
      </c>
      <c r="C20" s="7">
        <v>0</v>
      </c>
      <c r="D20" s="7">
        <v>2</v>
      </c>
    </row>
    <row r="21" spans="1:4" ht="22.5" customHeight="1">
      <c r="A21" s="24"/>
      <c r="B21" s="8" t="s">
        <v>9</v>
      </c>
      <c r="C21" s="9">
        <v>0</v>
      </c>
      <c r="D21" s="9">
        <v>2</v>
      </c>
    </row>
    <row r="22" spans="1:4" s="10" customFormat="1" ht="22.5" customHeight="1">
      <c r="A22" s="22" t="s">
        <v>32</v>
      </c>
      <c r="B22" s="6" t="s">
        <v>33</v>
      </c>
      <c r="C22" s="7">
        <v>0</v>
      </c>
      <c r="D22" s="7">
        <v>1</v>
      </c>
    </row>
    <row r="23" spans="1:4" ht="22.5" customHeight="1">
      <c r="A23" s="23"/>
      <c r="B23" s="6" t="s">
        <v>35</v>
      </c>
      <c r="C23" s="7">
        <v>1</v>
      </c>
      <c r="D23" s="7">
        <v>0</v>
      </c>
    </row>
    <row r="24" spans="1:4" ht="22.5" customHeight="1">
      <c r="A24" s="24"/>
      <c r="B24" s="8" t="s">
        <v>9</v>
      </c>
      <c r="C24" s="9">
        <v>1</v>
      </c>
      <c r="D24" s="9">
        <v>1</v>
      </c>
    </row>
    <row r="25" spans="1:4" ht="22.5" customHeight="1" thickBot="1">
      <c r="A25" s="18" t="s">
        <v>38</v>
      </c>
      <c r="B25" s="19"/>
      <c r="C25" s="11">
        <v>9</v>
      </c>
      <c r="D25" s="11">
        <v>12</v>
      </c>
    </row>
  </sheetData>
  <mergeCells count="11">
    <mergeCell ref="A1:D1"/>
    <mergeCell ref="A2:A3"/>
    <mergeCell ref="B2:B3"/>
    <mergeCell ref="C2:D2"/>
    <mergeCell ref="A20:A21"/>
    <mergeCell ref="A22:A24"/>
    <mergeCell ref="A25:B25"/>
    <mergeCell ref="A4:A6"/>
    <mergeCell ref="A7:A11"/>
    <mergeCell ref="A12:A14"/>
    <mergeCell ref="A15:A1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cp:lastPrinted>2004-11-24T10:16:06Z</cp:lastPrinted>
  <dcterms:created xsi:type="dcterms:W3CDTF">2004-11-24T08:50:23Z</dcterms:created>
  <dcterms:modified xsi:type="dcterms:W3CDTF">2004-12-07T02:24:06Z</dcterms:modified>
  <cp:category/>
  <cp:version/>
  <cp:contentType/>
  <cp:contentStatus/>
</cp:coreProperties>
</file>